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cplussmartic-my.sharepoint.com/personal/santiago_ruiz_desidedatum_com/Documents/Escritorio/TICKETS ORA/"/>
    </mc:Choice>
  </mc:AlternateContent>
  <xr:revisionPtr revIDLastSave="79" documentId="13_ncr:1_{E82DFD4C-DE6A-4D77-87AA-320757FC3986}" xr6:coauthVersionLast="47" xr6:coauthVersionMax="47" xr10:uidLastSave="{8F125D18-F983-458F-990A-654484593AD4}"/>
  <bookViews>
    <workbookView xWindow="-108" yWindow="-108" windowWidth="23256" windowHeight="12456" xr2:uid="{B168B398-6A48-4582-99E1-A6D4E61B6CA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I13" i="1"/>
  <c r="K12" i="1" l="1"/>
  <c r="I12" i="1"/>
  <c r="K11" i="1"/>
  <c r="I11" i="1"/>
  <c r="K10" i="1"/>
  <c r="I10" i="1"/>
  <c r="K9" i="1"/>
  <c r="I9" i="1"/>
  <c r="K8" i="1"/>
  <c r="I8" i="1"/>
  <c r="K7" i="1"/>
  <c r="I7" i="1"/>
  <c r="K6" i="1"/>
  <c r="I6" i="1"/>
  <c r="K5" i="1"/>
  <c r="I5" i="1"/>
  <c r="K4" i="1"/>
  <c r="I4" i="1"/>
  <c r="I3" i="1"/>
  <c r="K3" i="1"/>
  <c r="K2" i="1"/>
  <c r="I2" i="1"/>
</calcChain>
</file>

<file path=xl/sharedStrings.xml><?xml version="1.0" encoding="utf-8"?>
<sst xmlns="http://schemas.openxmlformats.org/spreadsheetml/2006/main" count="11" uniqueCount="11">
  <si>
    <t>MES y AÑO</t>
  </si>
  <si>
    <t>TELPARK: Nº TICKETS</t>
  </si>
  <si>
    <t>TELPARK: ANULACIONES</t>
  </si>
  <si>
    <t>ELPARKING: Nº TICKETS</t>
  </si>
  <si>
    <t>ELPARKING: ANULACIONES</t>
  </si>
  <si>
    <t>EASYPARK: Nº TICKETS</t>
  </si>
  <si>
    <t>EASYPARK: ANULACIONES</t>
  </si>
  <si>
    <t xml:space="preserve">PARQUIMETRO: Nº TICKETS (TARJETA) </t>
  </si>
  <si>
    <t xml:space="preserve">PARQUIMETRO: Nº TICKETS (EFECTIVO) </t>
  </si>
  <si>
    <t>PARQUIMETRO: ANULACIONES (TARJETA)</t>
  </si>
  <si>
    <t>PARQUIMETRO: ANULACIONES (EFECTIVO)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</si>
</sst>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mmmm\-yy;@"/>
  </numFmts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3D500-B32E-4C21-A11F-1FE2D8EE021C}">
  <dimension ref="A1:K27"/>
  <sheetViews>
    <sheetView tabSelected="1" topLeftCell="A6" workbookViewId="0">
      <selection activeCell="C29" sqref="C29"/>
    </sheetView>
  </sheetViews>
  <sheetFormatPr baseColWidth="10" defaultRowHeight="14.4" x14ac:dyDescent="0.3"/>
  <cols>
    <col min="1" max="1" width="17.44140625" customWidth="1"/>
    <col min="2" max="2" width="23.77734375" customWidth="1"/>
    <col min="3" max="3" width="25.88671875" customWidth="1"/>
    <col min="4" max="4" width="22.44140625" customWidth="1"/>
    <col min="5" max="5" width="22.33203125" customWidth="1"/>
    <col min="6" max="6" width="21.44140625" customWidth="1"/>
    <col min="7" max="7" width="25.33203125" customWidth="1"/>
    <col min="8" max="8" width="33.21875" customWidth="1"/>
    <col min="9" max="9" width="36.6640625" customWidth="1"/>
    <col min="10" max="10" width="35.88671875" customWidth="1"/>
    <col min="11" max="11" width="37" customWidth="1"/>
  </cols>
  <sheetData>
    <row r="1" spans="1:11" ht="15" thickBot="1" x14ac:dyDescent="0.35">
      <c r="A1" s="9" t="s">
        <v>0</v>
      </c>
      <c r="B1" s="10" t="s">
        <v>1</v>
      </c>
      <c r="C1" s="11" t="s">
        <v>2</v>
      </c>
      <c r="D1" s="10" t="s">
        <v>3</v>
      </c>
      <c r="E1" s="11" t="s">
        <v>4</v>
      </c>
      <c r="F1" s="10" t="s">
        <v>5</v>
      </c>
      <c r="G1" s="11" t="s">
        <v>6</v>
      </c>
      <c r="H1" s="10" t="s">
        <v>7</v>
      </c>
      <c r="I1" s="12" t="s">
        <v>8</v>
      </c>
      <c r="J1" s="12" t="s">
        <v>9</v>
      </c>
      <c r="K1" s="11" t="s">
        <v>10</v>
      </c>
    </row>
    <row r="2" spans="1:11" x14ac:dyDescent="0.3">
      <c r="A2" s="13">
        <v>45292</v>
      </c>
      <c r="B2" s="1">
        <v>278231</v>
      </c>
      <c r="C2" s="2">
        <v>1011</v>
      </c>
      <c r="D2" s="1">
        <v>69900</v>
      </c>
      <c r="E2" s="2">
        <v>488</v>
      </c>
      <c r="F2" s="1">
        <v>11144</v>
      </c>
      <c r="G2" s="2">
        <v>6</v>
      </c>
      <c r="H2" s="1">
        <v>76106</v>
      </c>
      <c r="I2" s="3">
        <f>232166-76106</f>
        <v>156060</v>
      </c>
      <c r="J2" s="3">
        <v>649</v>
      </c>
      <c r="K2" s="2">
        <f>999-649</f>
        <v>350</v>
      </c>
    </row>
    <row r="3" spans="1:11" x14ac:dyDescent="0.3">
      <c r="A3" s="13">
        <v>45323</v>
      </c>
      <c r="B3" s="1">
        <v>286042</v>
      </c>
      <c r="C3" s="2">
        <v>1127</v>
      </c>
      <c r="D3" s="1">
        <v>72025</v>
      </c>
      <c r="E3" s="2">
        <v>499</v>
      </c>
      <c r="F3" s="1">
        <v>11624</v>
      </c>
      <c r="G3" s="2">
        <v>12</v>
      </c>
      <c r="H3" s="1">
        <v>80419</v>
      </c>
      <c r="I3" s="3">
        <f>232184-80419</f>
        <v>151765</v>
      </c>
      <c r="J3" s="3">
        <v>701</v>
      </c>
      <c r="K3" s="2">
        <f>1042-701</f>
        <v>341</v>
      </c>
    </row>
    <row r="4" spans="1:11" x14ac:dyDescent="0.3">
      <c r="A4" s="13">
        <v>45352</v>
      </c>
      <c r="B4" s="1">
        <v>174023</v>
      </c>
      <c r="C4" s="2">
        <v>678</v>
      </c>
      <c r="D4" s="1">
        <v>47053</v>
      </c>
      <c r="E4" s="2">
        <v>275</v>
      </c>
      <c r="F4" s="1">
        <v>8074</v>
      </c>
      <c r="G4" s="2">
        <v>3</v>
      </c>
      <c r="H4" s="1">
        <v>49885</v>
      </c>
      <c r="I4" s="3">
        <f>143274-49885</f>
        <v>93389</v>
      </c>
      <c r="J4" s="3">
        <v>438</v>
      </c>
      <c r="K4" s="2">
        <f>649-438</f>
        <v>211</v>
      </c>
    </row>
    <row r="5" spans="1:11" x14ac:dyDescent="0.3">
      <c r="A5" s="13">
        <v>45383</v>
      </c>
      <c r="B5" s="1">
        <v>258790</v>
      </c>
      <c r="C5" s="2">
        <v>1006</v>
      </c>
      <c r="D5" s="1">
        <v>66827</v>
      </c>
      <c r="E5" s="2">
        <v>437</v>
      </c>
      <c r="F5" s="1">
        <v>10923</v>
      </c>
      <c r="G5" s="2">
        <v>2</v>
      </c>
      <c r="H5" s="1">
        <v>73407</v>
      </c>
      <c r="I5" s="3">
        <f>213591-73407</f>
        <v>140184</v>
      </c>
      <c r="J5" s="3">
        <v>625</v>
      </c>
      <c r="K5" s="2">
        <f>948-625</f>
        <v>323</v>
      </c>
    </row>
    <row r="6" spans="1:11" x14ac:dyDescent="0.3">
      <c r="A6" s="13">
        <v>45413</v>
      </c>
      <c r="B6" s="1">
        <v>283004</v>
      </c>
      <c r="C6" s="2">
        <v>966</v>
      </c>
      <c r="D6" s="1">
        <v>74202</v>
      </c>
      <c r="E6" s="2">
        <v>477</v>
      </c>
      <c r="F6" s="1">
        <v>12080</v>
      </c>
      <c r="G6" s="2">
        <v>7</v>
      </c>
      <c r="H6" s="1">
        <v>80415</v>
      </c>
      <c r="I6" s="3">
        <f>230124-80415</f>
        <v>149709</v>
      </c>
      <c r="J6" s="3">
        <v>675</v>
      </c>
      <c r="K6" s="2">
        <f>1012-675</f>
        <v>337</v>
      </c>
    </row>
    <row r="7" spans="1:11" x14ac:dyDescent="0.3">
      <c r="A7" s="13">
        <v>45444</v>
      </c>
      <c r="B7" s="1">
        <v>253200</v>
      </c>
      <c r="C7" s="2">
        <v>913</v>
      </c>
      <c r="D7" s="1">
        <v>67400</v>
      </c>
      <c r="E7" s="2">
        <v>430</v>
      </c>
      <c r="F7" s="1">
        <v>11959</v>
      </c>
      <c r="G7" s="2">
        <v>5</v>
      </c>
      <c r="H7" s="1">
        <v>74196</v>
      </c>
      <c r="I7" s="3">
        <f>210325-74196</f>
        <v>136129</v>
      </c>
      <c r="J7" s="3">
        <v>571</v>
      </c>
      <c r="K7" s="2">
        <f>855-571</f>
        <v>284</v>
      </c>
    </row>
    <row r="8" spans="1:11" x14ac:dyDescent="0.3">
      <c r="A8" s="13">
        <v>45474</v>
      </c>
      <c r="B8" s="1">
        <v>262104</v>
      </c>
      <c r="C8" s="2">
        <v>783</v>
      </c>
      <c r="D8" s="1">
        <v>70806</v>
      </c>
      <c r="E8" s="2">
        <v>416</v>
      </c>
      <c r="F8" s="1">
        <v>13224</v>
      </c>
      <c r="G8" s="2">
        <v>6</v>
      </c>
      <c r="H8" s="1">
        <v>79446</v>
      </c>
      <c r="I8" s="3">
        <f>227100-79446</f>
        <v>147654</v>
      </c>
      <c r="J8" s="3">
        <v>481</v>
      </c>
      <c r="K8" s="2">
        <f>727-481</f>
        <v>246</v>
      </c>
    </row>
    <row r="9" spans="1:11" x14ac:dyDescent="0.3">
      <c r="A9" s="13">
        <v>45505</v>
      </c>
      <c r="B9" s="1">
        <v>170691</v>
      </c>
      <c r="C9" s="2">
        <v>457</v>
      </c>
      <c r="D9" s="1">
        <v>47095</v>
      </c>
      <c r="E9" s="2">
        <v>227</v>
      </c>
      <c r="F9" s="1">
        <v>12295</v>
      </c>
      <c r="G9" s="2">
        <v>6</v>
      </c>
      <c r="H9" s="1">
        <v>63590</v>
      </c>
      <c r="I9" s="3">
        <f>180252-63590</f>
        <v>116662</v>
      </c>
      <c r="J9" s="3">
        <v>399</v>
      </c>
      <c r="K9" s="2">
        <f>591-399</f>
        <v>192</v>
      </c>
    </row>
    <row r="10" spans="1:11" x14ac:dyDescent="0.3">
      <c r="A10" s="13">
        <v>45536</v>
      </c>
      <c r="B10" s="1">
        <v>269167</v>
      </c>
      <c r="C10" s="2">
        <v>610</v>
      </c>
      <c r="D10" s="1">
        <v>72981</v>
      </c>
      <c r="E10" s="2">
        <v>370</v>
      </c>
      <c r="F10" s="1">
        <v>14381</v>
      </c>
      <c r="G10" s="2">
        <v>7</v>
      </c>
      <c r="H10" s="1">
        <v>78130</v>
      </c>
      <c r="I10" s="3">
        <f>216174-78130</f>
        <v>138044</v>
      </c>
      <c r="J10" s="3">
        <v>535</v>
      </c>
      <c r="K10" s="2">
        <f>753-535</f>
        <v>218</v>
      </c>
    </row>
    <row r="11" spans="1:11" x14ac:dyDescent="0.3">
      <c r="A11" s="13">
        <v>45566</v>
      </c>
      <c r="B11" s="1">
        <v>273179</v>
      </c>
      <c r="C11" s="2">
        <v>746</v>
      </c>
      <c r="D11" s="1">
        <v>75571</v>
      </c>
      <c r="E11" s="2">
        <v>412</v>
      </c>
      <c r="F11" s="1">
        <v>14335</v>
      </c>
      <c r="G11" s="2">
        <v>4</v>
      </c>
      <c r="H11" s="1">
        <v>76622</v>
      </c>
      <c r="I11" s="3">
        <f>207544-76622</f>
        <v>130922</v>
      </c>
      <c r="J11" s="3">
        <v>492</v>
      </c>
      <c r="K11" s="2">
        <f>709-492</f>
        <v>217</v>
      </c>
    </row>
    <row r="12" spans="1:11" x14ac:dyDescent="0.3">
      <c r="A12" s="13">
        <v>45597</v>
      </c>
      <c r="B12" s="1">
        <v>251935</v>
      </c>
      <c r="C12" s="2">
        <v>693</v>
      </c>
      <c r="D12" s="1">
        <v>71649</v>
      </c>
      <c r="E12" s="2">
        <v>435</v>
      </c>
      <c r="F12" s="1">
        <v>13301</v>
      </c>
      <c r="G12" s="2">
        <v>9</v>
      </c>
      <c r="H12" s="1">
        <v>70943</v>
      </c>
      <c r="I12" s="3">
        <f>183543-70943</f>
        <v>112600</v>
      </c>
      <c r="J12" s="3">
        <v>460</v>
      </c>
      <c r="K12" s="2">
        <f>639-460</f>
        <v>179</v>
      </c>
    </row>
    <row r="13" spans="1:11" ht="15" thickBot="1" x14ac:dyDescent="0.35">
      <c r="A13" s="13">
        <v>45627</v>
      </c>
      <c r="B13" s="4">
        <v>257956</v>
      </c>
      <c r="C13" s="5">
        <v>714</v>
      </c>
      <c r="D13" s="4">
        <v>73649</v>
      </c>
      <c r="E13" s="5">
        <v>422</v>
      </c>
      <c r="F13" s="4">
        <v>13460</v>
      </c>
      <c r="G13" s="5">
        <v>4</v>
      </c>
      <c r="H13" s="6">
        <v>74152</v>
      </c>
      <c r="I13" s="7">
        <f>195181-74152</f>
        <v>121029</v>
      </c>
      <c r="J13" s="7">
        <v>474</v>
      </c>
      <c r="K13" s="8">
        <f>706-474</f>
        <v>232</v>
      </c>
    </row>
    <row r="14" spans="1:11" x14ac:dyDescent="0.3">
      <c r="A14" s="13">
        <v>45658</v>
      </c>
      <c r="B14" s="1">
        <v>268626</v>
      </c>
      <c r="C14" s="2">
        <v>767</v>
      </c>
      <c r="D14" s="1">
        <v>77615</v>
      </c>
      <c r="E14" s="2">
        <v>497</v>
      </c>
      <c r="F14" s="1">
        <v>13803</v>
      </c>
      <c r="G14" s="2">
        <v>9</v>
      </c>
      <c r="H14" s="1">
        <v>75294</v>
      </c>
      <c r="I14" s="3">
        <v>202917</v>
      </c>
      <c r="J14" s="3">
        <v>477</v>
      </c>
      <c r="K14" s="2">
        <v>197</v>
      </c>
    </row>
    <row r="15" spans="1:11" x14ac:dyDescent="0.3">
      <c r="A15" s="13">
        <v>45689</v>
      </c>
      <c r="B15" s="1">
        <v>262479</v>
      </c>
      <c r="C15" s="2">
        <v>731</v>
      </c>
      <c r="D15" s="1">
        <v>78118</v>
      </c>
      <c r="E15" s="2">
        <v>528</v>
      </c>
      <c r="F15" s="1">
        <v>13591</v>
      </c>
      <c r="G15" s="2">
        <v>14</v>
      </c>
      <c r="H15" s="1">
        <v>74899</v>
      </c>
      <c r="I15" s="3">
        <v>205270</v>
      </c>
      <c r="J15" s="3">
        <v>542</v>
      </c>
      <c r="K15" s="2">
        <v>215</v>
      </c>
    </row>
    <row r="16" spans="1:11" x14ac:dyDescent="0.3">
      <c r="A16" s="13">
        <v>45717</v>
      </c>
      <c r="B16" s="1">
        <v>169517</v>
      </c>
      <c r="C16" s="2">
        <v>464</v>
      </c>
      <c r="D16" s="1">
        <v>52900</v>
      </c>
      <c r="E16" s="2">
        <v>320</v>
      </c>
      <c r="F16" s="1">
        <v>8972</v>
      </c>
      <c r="G16" s="2">
        <v>8</v>
      </c>
      <c r="H16" s="1">
        <v>47328</v>
      </c>
      <c r="I16" s="3">
        <v>108658</v>
      </c>
      <c r="J16" s="3">
        <v>329</v>
      </c>
      <c r="K16" s="2">
        <v>128</v>
      </c>
    </row>
    <row r="17" spans="1:11" x14ac:dyDescent="0.3">
      <c r="A17" s="13">
        <v>45748</v>
      </c>
      <c r="B17" s="1">
        <v>236675</v>
      </c>
      <c r="C17" s="2">
        <v>685</v>
      </c>
      <c r="D17" s="1">
        <v>72639</v>
      </c>
      <c r="E17" s="2">
        <v>500</v>
      </c>
      <c r="F17" s="1">
        <v>13354</v>
      </c>
      <c r="G17" s="2">
        <v>8</v>
      </c>
      <c r="H17" s="1">
        <v>70353</v>
      </c>
      <c r="I17" s="3">
        <v>177893</v>
      </c>
      <c r="J17" s="3">
        <v>507</v>
      </c>
      <c r="K17" s="2">
        <v>194</v>
      </c>
    </row>
    <row r="18" spans="1:11" x14ac:dyDescent="0.3">
      <c r="A18" s="13">
        <v>45778</v>
      </c>
      <c r="B18" s="1">
        <v>275403</v>
      </c>
      <c r="C18" s="2">
        <v>679</v>
      </c>
      <c r="D18" s="1">
        <v>85410</v>
      </c>
      <c r="E18" s="2">
        <v>503</v>
      </c>
      <c r="F18" s="1">
        <v>15795</v>
      </c>
      <c r="G18" s="2">
        <v>11</v>
      </c>
      <c r="H18" s="1">
        <v>80744</v>
      </c>
      <c r="I18" s="3">
        <v>207489</v>
      </c>
      <c r="J18" s="3">
        <v>540</v>
      </c>
      <c r="K18" s="2">
        <v>196</v>
      </c>
    </row>
    <row r="19" spans="1:11" x14ac:dyDescent="0.3">
      <c r="A19" s="13">
        <v>45809</v>
      </c>
      <c r="B19" s="1">
        <v>250636</v>
      </c>
      <c r="C19" s="2">
        <v>551</v>
      </c>
      <c r="D19" s="1">
        <v>78368</v>
      </c>
      <c r="E19" s="2">
        <v>427</v>
      </c>
      <c r="F19" s="1">
        <v>15031</v>
      </c>
      <c r="G19" s="2">
        <v>10</v>
      </c>
      <c r="H19" s="1">
        <v>76219</v>
      </c>
      <c r="I19" s="3">
        <v>192514</v>
      </c>
      <c r="J19" s="3">
        <v>445</v>
      </c>
      <c r="K19" s="2">
        <v>165</v>
      </c>
    </row>
    <row r="20" spans="1:11" x14ac:dyDescent="0.3">
      <c r="A20" s="13">
        <v>45839</v>
      </c>
      <c r="B20" s="1">
        <v>272692</v>
      </c>
      <c r="C20" s="2">
        <v>544</v>
      </c>
      <c r="D20" s="1">
        <v>85779</v>
      </c>
      <c r="E20" s="2">
        <v>433</v>
      </c>
      <c r="F20" s="1">
        <v>18013</v>
      </c>
      <c r="G20" s="2">
        <v>11</v>
      </c>
      <c r="H20" s="1">
        <v>85850</v>
      </c>
      <c r="I20" s="3">
        <v>214834</v>
      </c>
      <c r="J20" s="3">
        <v>477</v>
      </c>
      <c r="K20" s="2">
        <v>174</v>
      </c>
    </row>
    <row r="21" spans="1:11" x14ac:dyDescent="0.3">
      <c r="A21" s="13">
        <v>45870</v>
      </c>
      <c r="B21" s="1">
        <v>173169</v>
      </c>
      <c r="C21" s="2">
        <v>343</v>
      </c>
      <c r="D21" s="1">
        <v>56962</v>
      </c>
      <c r="E21" s="2">
        <v>312</v>
      </c>
      <c r="F21" s="1">
        <v>15527</v>
      </c>
      <c r="G21" s="2">
        <v>9</v>
      </c>
      <c r="H21" s="1">
        <v>67043</v>
      </c>
      <c r="I21" s="3">
        <v>162933</v>
      </c>
      <c r="J21" s="3">
        <v>359</v>
      </c>
      <c r="K21" s="2">
        <v>148</v>
      </c>
    </row>
    <row r="22" spans="1:11" x14ac:dyDescent="0.3">
      <c r="A22" s="13">
        <v>45901</v>
      </c>
      <c r="B22" s="1">
        <v>277865</v>
      </c>
      <c r="C22" s="2">
        <v>619</v>
      </c>
      <c r="D22" s="1">
        <v>90556</v>
      </c>
      <c r="E22" s="2">
        <v>553</v>
      </c>
      <c r="F22" s="1">
        <v>18712</v>
      </c>
      <c r="G22" s="2">
        <v>9</v>
      </c>
      <c r="H22" s="1">
        <v>83833</v>
      </c>
      <c r="I22" s="3">
        <v>184513</v>
      </c>
      <c r="J22" s="3">
        <v>448</v>
      </c>
      <c r="K22" s="2">
        <v>150</v>
      </c>
    </row>
    <row r="23" spans="1:11" x14ac:dyDescent="0.3">
      <c r="A23" s="13">
        <v>45931</v>
      </c>
      <c r="B23" s="1">
        <v>287317</v>
      </c>
      <c r="C23" s="2">
        <v>658</v>
      </c>
      <c r="D23" s="1">
        <v>88460</v>
      </c>
      <c r="E23" s="2">
        <v>590</v>
      </c>
      <c r="F23" s="1">
        <v>18657</v>
      </c>
      <c r="G23" s="2">
        <v>7</v>
      </c>
      <c r="H23" s="1">
        <v>83851</v>
      </c>
      <c r="I23" s="3">
        <v>144253</v>
      </c>
      <c r="J23" s="3">
        <v>489</v>
      </c>
      <c r="K23" s="2">
        <v>188</v>
      </c>
    </row>
    <row r="24" spans="1:11" x14ac:dyDescent="0.3">
      <c r="A24" s="13">
        <v>45962</v>
      </c>
      <c r="B24" s="1">
        <v>262867</v>
      </c>
      <c r="C24" s="2">
        <v>599</v>
      </c>
      <c r="D24" s="1">
        <v>82514</v>
      </c>
      <c r="E24" s="2">
        <v>518</v>
      </c>
      <c r="F24" s="1">
        <v>16474</v>
      </c>
      <c r="G24" s="2">
        <v>10</v>
      </c>
      <c r="H24" s="1">
        <v>76173</v>
      </c>
      <c r="I24" s="3">
        <v>173219</v>
      </c>
      <c r="J24" s="3">
        <v>406</v>
      </c>
      <c r="K24" s="2">
        <v>153</v>
      </c>
    </row>
    <row r="25" spans="1:11" x14ac:dyDescent="0.3">
      <c r="A25" s="13">
        <v>45992</v>
      </c>
      <c r="B25" s="1">
        <v>266232</v>
      </c>
      <c r="C25" s="2">
        <v>560</v>
      </c>
      <c r="D25" s="1">
        <v>90867</v>
      </c>
      <c r="E25" s="2">
        <v>503</v>
      </c>
      <c r="F25" s="1">
        <v>16307</v>
      </c>
      <c r="G25" s="2">
        <v>11</v>
      </c>
      <c r="H25" s="1">
        <v>73788</v>
      </c>
      <c r="I25" s="3">
        <v>100285</v>
      </c>
      <c r="J25" s="3">
        <v>376</v>
      </c>
      <c r="K25" s="2">
        <v>128</v>
      </c>
    </row>
    <row r="26" spans="1:11" x14ac:dyDescent="0.3">
      <c r="A26" s="13">
        <v>46023</v>
      </c>
      <c r="B26" s="1">
        <v>263699</v>
      </c>
      <c r="C26" s="2">
        <v>608</v>
      </c>
      <c r="D26" s="1">
        <v>92436</v>
      </c>
      <c r="E26" s="2">
        <v>600</v>
      </c>
      <c r="F26" s="1">
        <v>16193</v>
      </c>
      <c r="G26" s="2">
        <v>13</v>
      </c>
      <c r="H26" s="1">
        <v>71736</v>
      </c>
      <c r="I26" s="3">
        <v>97890</v>
      </c>
      <c r="J26" s="3">
        <v>472</v>
      </c>
      <c r="K26" s="2">
        <v>162</v>
      </c>
    </row>
    <row r="27" spans="1:11" x14ac:dyDescent="0.3">
      <c r="A27" s="13">
        <v>46054</v>
      </c>
      <c r="B27" s="1">
        <v>259750</v>
      </c>
      <c r="C27" s="2">
        <v>730</v>
      </c>
      <c r="D27" s="1">
        <v>93418</v>
      </c>
      <c r="E27" s="2">
        <v>635</v>
      </c>
      <c r="F27" s="1">
        <v>16553</v>
      </c>
      <c r="G27" s="2">
        <v>18</v>
      </c>
      <c r="H27" s="1">
        <v>71687</v>
      </c>
      <c r="I27" s="3">
        <v>95399</v>
      </c>
      <c r="J27" s="3">
        <v>550</v>
      </c>
      <c r="K27" s="2">
        <v>178</v>
      </c>
    </row>
  </sheetData>
  <phoneticPr fontId="1" type="noConversion"/>
  <pageMargins left="0.7" right="0.7" top="0.75" bottom="0.75" header="0.3" footer="0.3"/>
  <headerFooter>
    <oddHeader>&amp;R&amp;"Calibri"&amp;16&amp;K0000FF Uso Interno DDC&amp;1#_x000D_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Trancho Juarez, Ruben</dc:creator>
  <cp:lastModifiedBy>Santiago Ruiz</cp:lastModifiedBy>
  <dcterms:created xsi:type="dcterms:W3CDTF">2024-12-17T09:53:59Z</dcterms:created>
  <dcterms:modified xsi:type="dcterms:W3CDTF">2026-03-30T09:57:30Z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d7b7b8-34a5-4835-9121-4f1d4f60c6f2_Enabled">
    <vt:lpwstr>true</vt:lpwstr>
  </property>
  <property fmtid="{D5CDD505-2E9C-101B-9397-08002B2CF9AE}" pid="3" name="MSIP_Label_2bd7b7b8-34a5-4835-9121-4f1d4f60c6f2_SetDate">
    <vt:lpwstr>2025-07-23T10:59:46Z</vt:lpwstr>
  </property>
  <property fmtid="{D5CDD505-2E9C-101B-9397-08002B2CF9AE}" pid="4" name="MSIP_Label_2bd7b7b8-34a5-4835-9121-4f1d4f60c6f2_Method">
    <vt:lpwstr>Standard</vt:lpwstr>
  </property>
  <property fmtid="{D5CDD505-2E9C-101B-9397-08002B2CF9AE}" pid="5" name="MSIP_Label_2bd7b7b8-34a5-4835-9121-4f1d4f60c6f2_Name">
    <vt:lpwstr>Uso Interno</vt:lpwstr>
  </property>
  <property fmtid="{D5CDD505-2E9C-101B-9397-08002B2CF9AE}" pid="6" name="MSIP_Label_2bd7b7b8-34a5-4835-9121-4f1d4f60c6f2_SiteId">
    <vt:lpwstr>f497699d-e12e-4e2e-aa87-58325fa57b31</vt:lpwstr>
  </property>
  <property fmtid="{D5CDD505-2E9C-101B-9397-08002B2CF9AE}" pid="7" name="MSIP_Label_2bd7b7b8-34a5-4835-9121-4f1d4f60c6f2_ActionId">
    <vt:lpwstr>103ee9f1-57e6-4ebf-96c2-ce6b16fb3204</vt:lpwstr>
  </property>
  <property fmtid="{D5CDD505-2E9C-101B-9397-08002B2CF9AE}" pid="8" name="MSIP_Label_2bd7b7b8-34a5-4835-9121-4f1d4f60c6f2_ContentBits">
    <vt:lpwstr>1</vt:lpwstr>
  </property>
  <property fmtid="{D5CDD505-2E9C-101B-9397-08002B2CF9AE}" pid="9" name="MSIP_Label_2bd7b7b8-34a5-4835-9121-4f1d4f60c6f2_Tag">
    <vt:lpwstr>10, 3, 0, 1</vt:lpwstr>
  </property>
</Properties>
</file>